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465" windowWidth="19440" windowHeight="15600" tabRatio="500"/>
  </bookViews>
  <sheets>
    <sheet name="Data" sheetId="1" r:id="rId1"/>
    <sheet name="Regular Chart" sheetId="3" r:id="rId2"/>
    <sheet name="Pivot Chart" sheetId="2" r:id="rId3"/>
  </sheets>
  <calcPr calcId="145621" concurrentCalc="0"/>
  <pivotCaches>
    <pivotCache cacheId="6" r:id="rId4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2" i="1"/>
  <c r="F2" i="1"/>
</calcChain>
</file>

<file path=xl/sharedStrings.xml><?xml version="1.0" encoding="utf-8"?>
<sst xmlns="http://schemas.openxmlformats.org/spreadsheetml/2006/main" count="31" uniqueCount="21">
  <si>
    <t>Name</t>
  </si>
  <si>
    <t>income</t>
  </si>
  <si>
    <t>savings</t>
  </si>
  <si>
    <t>present net value</t>
  </si>
  <si>
    <t>gina</t>
  </si>
  <si>
    <t>dave</t>
  </si>
  <si>
    <t>henry</t>
  </si>
  <si>
    <t>barb</t>
  </si>
  <si>
    <t>ernest</t>
  </si>
  <si>
    <t>nina</t>
  </si>
  <si>
    <t>debt</t>
  </si>
  <si>
    <t>future net value 30 years</t>
  </si>
  <si>
    <t>saving %</t>
  </si>
  <si>
    <t>interest</t>
  </si>
  <si>
    <t>shawn</t>
  </si>
  <si>
    <t>phil</t>
  </si>
  <si>
    <t>hector</t>
  </si>
  <si>
    <t>Column Labels</t>
  </si>
  <si>
    <t>Values</t>
  </si>
  <si>
    <t>FNV</t>
  </si>
  <si>
    <t>PNV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</si>
</sst>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0" fontId="1" fillId="0" borderId="0" xfId="0" applyNumberFormat="1" applyFont="1"/>
    <xf numFmtId="0" fontId="0" fillId="0" borderId="0" xfId="0" applyAlignment="1">
      <alignment horizontal="center"/>
    </xf>
    <xf numFmtId="164" fontId="0" fillId="0" borderId="0" xfId="5" applyNumberFormat="1" applyFont="1" applyAlignment="1">
      <alignment horizontal="center"/>
    </xf>
    <xf numFmtId="0" fontId="0" fillId="0" borderId="0" xfId="0" pivotButton="1"/>
    <xf numFmtId="0" fontId="0" fillId="0" borderId="0" xfId="0" applyNumberFormat="1"/>
    <xf numFmtId="0" fontId="1" fillId="0" borderId="0" xfId="0" applyFont="1" applyAlignment="1">
      <alignment horizontal="left"/>
    </xf>
    <xf numFmtId="9" fontId="1" fillId="0" borderId="0" xfId="5" applyFont="1"/>
  </cellXfs>
  <cellStyles count="6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Percent" xfId="5" builtinId="5"/>
  </cellStyles>
  <dxfs count="37">
    <dxf>
      <font>
        <b/>
      </font>
    </dxf>
    <dxf>
      <font>
        <b/>
      </font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numFmt numFmtId="0" formatCode="General"/>
      <alignment horizontal="center" vertical="bottom" textRotation="0" wrapText="0" indent="0" justifyLastLine="0" shrinkToFit="0" readingOrder="0"/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b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alignment horizontal="center" vertical="bottom" textRotation="0" wrapText="0" indent="0" justifyLastLine="0" shrinkToFit="0" readingOrder="0"/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Data!$A$2</c:f>
              <c:strCache>
                <c:ptCount val="1"/>
                <c:pt idx="0">
                  <c:v>phil</c:v>
                </c:pt>
              </c:strCache>
            </c:strRef>
          </c:tx>
          <c:invertIfNegative val="0"/>
          <c:cat>
            <c:strRef>
              <c:f>Data!$F$1:$G$1</c:f>
              <c:strCache>
                <c:ptCount val="2"/>
                <c:pt idx="0">
                  <c:v>present net value</c:v>
                </c:pt>
                <c:pt idx="1">
                  <c:v>future net value 30 years</c:v>
                </c:pt>
              </c:strCache>
            </c:strRef>
          </c:cat>
          <c:val>
            <c:numRef>
              <c:f>Data!$F$2:$G$2</c:f>
              <c:numCache>
                <c:formatCode>General</c:formatCode>
                <c:ptCount val="2"/>
                <c:pt idx="0">
                  <c:v>-18700</c:v>
                </c:pt>
                <c:pt idx="1">
                  <c:v>287600</c:v>
                </c:pt>
              </c:numCache>
            </c:numRef>
          </c:val>
        </c:ser>
        <c:ser>
          <c:idx val="1"/>
          <c:order val="1"/>
          <c:tx>
            <c:strRef>
              <c:f>Data!$A$3</c:f>
              <c:strCache>
                <c:ptCount val="1"/>
                <c:pt idx="0">
                  <c:v>gina</c:v>
                </c:pt>
              </c:strCache>
            </c:strRef>
          </c:tx>
          <c:invertIfNegative val="0"/>
          <c:cat>
            <c:strRef>
              <c:f>Data!$F$1:$G$1</c:f>
              <c:strCache>
                <c:ptCount val="2"/>
                <c:pt idx="0">
                  <c:v>present net value</c:v>
                </c:pt>
                <c:pt idx="1">
                  <c:v>future net value 30 years</c:v>
                </c:pt>
              </c:strCache>
            </c:strRef>
          </c:cat>
          <c:val>
            <c:numRef>
              <c:f>Data!$F$3:$G$3</c:f>
              <c:numCache>
                <c:formatCode>General</c:formatCode>
                <c:ptCount val="2"/>
                <c:pt idx="0">
                  <c:v>-22900</c:v>
                </c:pt>
                <c:pt idx="1">
                  <c:v>314030</c:v>
                </c:pt>
              </c:numCache>
            </c:numRef>
          </c:val>
        </c:ser>
        <c:ser>
          <c:idx val="2"/>
          <c:order val="2"/>
          <c:tx>
            <c:strRef>
              <c:f>Data!$A$4</c:f>
              <c:strCache>
                <c:ptCount val="1"/>
                <c:pt idx="0">
                  <c:v>dave</c:v>
                </c:pt>
              </c:strCache>
            </c:strRef>
          </c:tx>
          <c:invertIfNegative val="0"/>
          <c:cat>
            <c:strRef>
              <c:f>Data!$F$1:$G$1</c:f>
              <c:strCache>
                <c:ptCount val="2"/>
                <c:pt idx="0">
                  <c:v>present net value</c:v>
                </c:pt>
                <c:pt idx="1">
                  <c:v>future net value 30 years</c:v>
                </c:pt>
              </c:strCache>
            </c:strRef>
          </c:cat>
          <c:val>
            <c:numRef>
              <c:f>Data!$F$4:$G$4</c:f>
              <c:numCache>
                <c:formatCode>General</c:formatCode>
                <c:ptCount val="2"/>
                <c:pt idx="0">
                  <c:v>-14501</c:v>
                </c:pt>
                <c:pt idx="1">
                  <c:v>297925</c:v>
                </c:pt>
              </c:numCache>
            </c:numRef>
          </c:val>
        </c:ser>
        <c:ser>
          <c:idx val="3"/>
          <c:order val="3"/>
          <c:tx>
            <c:strRef>
              <c:f>Data!$A$5</c:f>
              <c:strCache>
                <c:ptCount val="1"/>
                <c:pt idx="0">
                  <c:v>shawn</c:v>
                </c:pt>
              </c:strCache>
            </c:strRef>
          </c:tx>
          <c:invertIfNegative val="0"/>
          <c:cat>
            <c:strRef>
              <c:f>Data!$F$1:$G$1</c:f>
              <c:strCache>
                <c:ptCount val="2"/>
                <c:pt idx="0">
                  <c:v>present net value</c:v>
                </c:pt>
                <c:pt idx="1">
                  <c:v>future net value 30 years</c:v>
                </c:pt>
              </c:strCache>
            </c:strRef>
          </c:cat>
          <c:val>
            <c:numRef>
              <c:f>Data!$F$5:$G$5</c:f>
              <c:numCache>
                <c:formatCode>General</c:formatCode>
                <c:ptCount val="2"/>
                <c:pt idx="0">
                  <c:v>-41222</c:v>
                </c:pt>
                <c:pt idx="1">
                  <c:v>387598</c:v>
                </c:pt>
              </c:numCache>
            </c:numRef>
          </c:val>
        </c:ser>
        <c:ser>
          <c:idx val="4"/>
          <c:order val="4"/>
          <c:tx>
            <c:strRef>
              <c:f>Data!$A$6</c:f>
              <c:strCache>
                <c:ptCount val="1"/>
                <c:pt idx="0">
                  <c:v>henry</c:v>
                </c:pt>
              </c:strCache>
            </c:strRef>
          </c:tx>
          <c:invertIfNegative val="0"/>
          <c:cat>
            <c:strRef>
              <c:f>Data!$F$1:$G$1</c:f>
              <c:strCache>
                <c:ptCount val="2"/>
                <c:pt idx="0">
                  <c:v>present net value</c:v>
                </c:pt>
                <c:pt idx="1">
                  <c:v>future net value 30 years</c:v>
                </c:pt>
              </c:strCache>
            </c:strRef>
          </c:cat>
          <c:val>
            <c:numRef>
              <c:f>Data!$F$6:$G$6</c:f>
              <c:numCache>
                <c:formatCode>General</c:formatCode>
                <c:ptCount val="2"/>
                <c:pt idx="0">
                  <c:v>-31600</c:v>
                </c:pt>
                <c:pt idx="1">
                  <c:v>366590</c:v>
                </c:pt>
              </c:numCache>
            </c:numRef>
          </c:val>
        </c:ser>
        <c:ser>
          <c:idx val="5"/>
          <c:order val="5"/>
          <c:tx>
            <c:strRef>
              <c:f>Data!$A$7</c:f>
              <c:strCache>
                <c:ptCount val="1"/>
                <c:pt idx="0">
                  <c:v>barb</c:v>
                </c:pt>
              </c:strCache>
            </c:strRef>
          </c:tx>
          <c:invertIfNegative val="0"/>
          <c:cat>
            <c:strRef>
              <c:f>Data!$F$1:$G$1</c:f>
              <c:strCache>
                <c:ptCount val="2"/>
                <c:pt idx="0">
                  <c:v>present net value</c:v>
                </c:pt>
                <c:pt idx="1">
                  <c:v>future net value 30 years</c:v>
                </c:pt>
              </c:strCache>
            </c:strRef>
          </c:cat>
          <c:val>
            <c:numRef>
              <c:f>Data!$F$7:$G$7</c:f>
              <c:numCache>
                <c:formatCode>General</c:formatCode>
                <c:ptCount val="2"/>
                <c:pt idx="0">
                  <c:v>900</c:v>
                </c:pt>
                <c:pt idx="1">
                  <c:v>245940</c:v>
                </c:pt>
              </c:numCache>
            </c:numRef>
          </c:val>
        </c:ser>
        <c:ser>
          <c:idx val="6"/>
          <c:order val="6"/>
          <c:tx>
            <c:strRef>
              <c:f>Data!$A$8</c:f>
              <c:strCache>
                <c:ptCount val="1"/>
                <c:pt idx="0">
                  <c:v>ernest</c:v>
                </c:pt>
              </c:strCache>
            </c:strRef>
          </c:tx>
          <c:invertIfNegative val="0"/>
          <c:cat>
            <c:strRef>
              <c:f>Data!$F$1:$G$1</c:f>
              <c:strCache>
                <c:ptCount val="2"/>
                <c:pt idx="0">
                  <c:v>present net value</c:v>
                </c:pt>
                <c:pt idx="1">
                  <c:v>future net value 30 years</c:v>
                </c:pt>
              </c:strCache>
            </c:strRef>
          </c:cat>
          <c:val>
            <c:numRef>
              <c:f>Data!$F$8:$G$8</c:f>
              <c:numCache>
                <c:formatCode>General</c:formatCode>
                <c:ptCount val="2"/>
                <c:pt idx="0">
                  <c:v>-28500</c:v>
                </c:pt>
                <c:pt idx="1">
                  <c:v>357438</c:v>
                </c:pt>
              </c:numCache>
            </c:numRef>
          </c:val>
        </c:ser>
        <c:ser>
          <c:idx val="7"/>
          <c:order val="7"/>
          <c:tx>
            <c:strRef>
              <c:f>Data!$A$9</c:f>
              <c:strCache>
                <c:ptCount val="1"/>
                <c:pt idx="0">
                  <c:v>hector</c:v>
                </c:pt>
              </c:strCache>
            </c:strRef>
          </c:tx>
          <c:invertIfNegative val="0"/>
          <c:cat>
            <c:strRef>
              <c:f>Data!$F$1:$G$1</c:f>
              <c:strCache>
                <c:ptCount val="2"/>
                <c:pt idx="0">
                  <c:v>present net value</c:v>
                </c:pt>
                <c:pt idx="1">
                  <c:v>future net value 30 years</c:v>
                </c:pt>
              </c:strCache>
            </c:strRef>
          </c:cat>
          <c:val>
            <c:numRef>
              <c:f>Data!$F$9:$G$9</c:f>
              <c:numCache>
                <c:formatCode>General</c:formatCode>
                <c:ptCount val="2"/>
                <c:pt idx="0">
                  <c:v>-181900</c:v>
                </c:pt>
                <c:pt idx="1">
                  <c:v>93770</c:v>
                </c:pt>
              </c:numCache>
            </c:numRef>
          </c:val>
        </c:ser>
        <c:ser>
          <c:idx val="8"/>
          <c:order val="8"/>
          <c:tx>
            <c:strRef>
              <c:f>Data!$A$10</c:f>
              <c:strCache>
                <c:ptCount val="1"/>
                <c:pt idx="0">
                  <c:v>nina</c:v>
                </c:pt>
              </c:strCache>
            </c:strRef>
          </c:tx>
          <c:invertIfNegative val="0"/>
          <c:cat>
            <c:strRef>
              <c:f>Data!$F$1:$G$1</c:f>
              <c:strCache>
                <c:ptCount val="2"/>
                <c:pt idx="0">
                  <c:v>present net value</c:v>
                </c:pt>
                <c:pt idx="1">
                  <c:v>future net value 30 years</c:v>
                </c:pt>
              </c:strCache>
            </c:strRef>
          </c:cat>
          <c:val>
            <c:numRef>
              <c:f>Data!$F$10:$G$10</c:f>
              <c:numCache>
                <c:formatCode>General</c:formatCode>
                <c:ptCount val="2"/>
                <c:pt idx="0">
                  <c:v>-41500</c:v>
                </c:pt>
                <c:pt idx="1">
                  <c:v>375068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890880"/>
        <c:axId val="43922496"/>
      </c:barChart>
      <c:catAx>
        <c:axId val="272890880"/>
        <c:scaling>
          <c:orientation val="minMax"/>
        </c:scaling>
        <c:delete val="0"/>
        <c:axPos val="l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43922496"/>
        <c:crosses val="autoZero"/>
        <c:auto val="1"/>
        <c:lblAlgn val="ctr"/>
        <c:lblOffset val="100"/>
        <c:noMultiLvlLbl val="0"/>
      </c:catAx>
      <c:valAx>
        <c:axId val="439224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72890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[winter CS w5 data_Henrique.xlsx]Pivot Chart!PivotTable1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'Pivot Chart'!$B$1:$B$2</c:f>
              <c:strCache>
                <c:ptCount val="1"/>
                <c:pt idx="0">
                  <c:v>barb</c:v>
                </c:pt>
              </c:strCache>
            </c:strRef>
          </c:tx>
          <c:invertIfNegative val="0"/>
          <c:cat>
            <c:strRef>
              <c:f>'Pivot Chart'!$A$3:$A$4</c:f>
              <c:strCache>
                <c:ptCount val="2"/>
                <c:pt idx="0">
                  <c:v>PNV</c:v>
                </c:pt>
                <c:pt idx="1">
                  <c:v>FNV</c:v>
                </c:pt>
              </c:strCache>
            </c:strRef>
          </c:cat>
          <c:val>
            <c:numRef>
              <c:f>'Pivot Chart'!$B$3:$B$4</c:f>
              <c:numCache>
                <c:formatCode>General</c:formatCode>
                <c:ptCount val="2"/>
                <c:pt idx="0">
                  <c:v>900</c:v>
                </c:pt>
                <c:pt idx="1">
                  <c:v>245940</c:v>
                </c:pt>
              </c:numCache>
            </c:numRef>
          </c:val>
        </c:ser>
        <c:ser>
          <c:idx val="1"/>
          <c:order val="1"/>
          <c:tx>
            <c:strRef>
              <c:f>'Pivot Chart'!$C$1:$C$2</c:f>
              <c:strCache>
                <c:ptCount val="1"/>
                <c:pt idx="0">
                  <c:v>dave</c:v>
                </c:pt>
              </c:strCache>
            </c:strRef>
          </c:tx>
          <c:invertIfNegative val="0"/>
          <c:cat>
            <c:strRef>
              <c:f>'Pivot Chart'!$A$3:$A$4</c:f>
              <c:strCache>
                <c:ptCount val="2"/>
                <c:pt idx="0">
                  <c:v>PNV</c:v>
                </c:pt>
                <c:pt idx="1">
                  <c:v>FNV</c:v>
                </c:pt>
              </c:strCache>
            </c:strRef>
          </c:cat>
          <c:val>
            <c:numRef>
              <c:f>'Pivot Chart'!$C$3:$C$4</c:f>
              <c:numCache>
                <c:formatCode>General</c:formatCode>
                <c:ptCount val="2"/>
                <c:pt idx="0">
                  <c:v>-14501</c:v>
                </c:pt>
                <c:pt idx="1">
                  <c:v>297925</c:v>
                </c:pt>
              </c:numCache>
            </c:numRef>
          </c:val>
        </c:ser>
        <c:ser>
          <c:idx val="2"/>
          <c:order val="2"/>
          <c:tx>
            <c:strRef>
              <c:f>'Pivot Chart'!$D$1:$D$2</c:f>
              <c:strCache>
                <c:ptCount val="1"/>
                <c:pt idx="0">
                  <c:v>ernest</c:v>
                </c:pt>
              </c:strCache>
            </c:strRef>
          </c:tx>
          <c:invertIfNegative val="0"/>
          <c:cat>
            <c:strRef>
              <c:f>'Pivot Chart'!$A$3:$A$4</c:f>
              <c:strCache>
                <c:ptCount val="2"/>
                <c:pt idx="0">
                  <c:v>PNV</c:v>
                </c:pt>
                <c:pt idx="1">
                  <c:v>FNV</c:v>
                </c:pt>
              </c:strCache>
            </c:strRef>
          </c:cat>
          <c:val>
            <c:numRef>
              <c:f>'Pivot Chart'!$D$3:$D$4</c:f>
              <c:numCache>
                <c:formatCode>General</c:formatCode>
                <c:ptCount val="2"/>
                <c:pt idx="0">
                  <c:v>-28500</c:v>
                </c:pt>
                <c:pt idx="1">
                  <c:v>357438</c:v>
                </c:pt>
              </c:numCache>
            </c:numRef>
          </c:val>
        </c:ser>
        <c:ser>
          <c:idx val="3"/>
          <c:order val="3"/>
          <c:tx>
            <c:strRef>
              <c:f>'Pivot Chart'!$E$1:$E$2</c:f>
              <c:strCache>
                <c:ptCount val="1"/>
                <c:pt idx="0">
                  <c:v>gina</c:v>
                </c:pt>
              </c:strCache>
            </c:strRef>
          </c:tx>
          <c:invertIfNegative val="0"/>
          <c:cat>
            <c:strRef>
              <c:f>'Pivot Chart'!$A$3:$A$4</c:f>
              <c:strCache>
                <c:ptCount val="2"/>
                <c:pt idx="0">
                  <c:v>PNV</c:v>
                </c:pt>
                <c:pt idx="1">
                  <c:v>FNV</c:v>
                </c:pt>
              </c:strCache>
            </c:strRef>
          </c:cat>
          <c:val>
            <c:numRef>
              <c:f>'Pivot Chart'!$E$3:$E$4</c:f>
              <c:numCache>
                <c:formatCode>General</c:formatCode>
                <c:ptCount val="2"/>
                <c:pt idx="0">
                  <c:v>-22900</c:v>
                </c:pt>
                <c:pt idx="1">
                  <c:v>314030</c:v>
                </c:pt>
              </c:numCache>
            </c:numRef>
          </c:val>
        </c:ser>
        <c:ser>
          <c:idx val="4"/>
          <c:order val="4"/>
          <c:tx>
            <c:strRef>
              <c:f>'Pivot Chart'!$F$1:$F$2</c:f>
              <c:strCache>
                <c:ptCount val="1"/>
                <c:pt idx="0">
                  <c:v>hector</c:v>
                </c:pt>
              </c:strCache>
            </c:strRef>
          </c:tx>
          <c:invertIfNegative val="0"/>
          <c:cat>
            <c:strRef>
              <c:f>'Pivot Chart'!$A$3:$A$4</c:f>
              <c:strCache>
                <c:ptCount val="2"/>
                <c:pt idx="0">
                  <c:v>PNV</c:v>
                </c:pt>
                <c:pt idx="1">
                  <c:v>FNV</c:v>
                </c:pt>
              </c:strCache>
            </c:strRef>
          </c:cat>
          <c:val>
            <c:numRef>
              <c:f>'Pivot Chart'!$F$3:$F$4</c:f>
              <c:numCache>
                <c:formatCode>General</c:formatCode>
                <c:ptCount val="2"/>
                <c:pt idx="0">
                  <c:v>-181900</c:v>
                </c:pt>
                <c:pt idx="1">
                  <c:v>93770</c:v>
                </c:pt>
              </c:numCache>
            </c:numRef>
          </c:val>
        </c:ser>
        <c:ser>
          <c:idx val="5"/>
          <c:order val="5"/>
          <c:tx>
            <c:strRef>
              <c:f>'Pivot Chart'!$G$1:$G$2</c:f>
              <c:strCache>
                <c:ptCount val="1"/>
                <c:pt idx="0">
                  <c:v>henry</c:v>
                </c:pt>
              </c:strCache>
            </c:strRef>
          </c:tx>
          <c:invertIfNegative val="0"/>
          <c:cat>
            <c:strRef>
              <c:f>'Pivot Chart'!$A$3:$A$4</c:f>
              <c:strCache>
                <c:ptCount val="2"/>
                <c:pt idx="0">
                  <c:v>PNV</c:v>
                </c:pt>
                <c:pt idx="1">
                  <c:v>FNV</c:v>
                </c:pt>
              </c:strCache>
            </c:strRef>
          </c:cat>
          <c:val>
            <c:numRef>
              <c:f>'Pivot Chart'!$G$3:$G$4</c:f>
              <c:numCache>
                <c:formatCode>General</c:formatCode>
                <c:ptCount val="2"/>
                <c:pt idx="0">
                  <c:v>-31600</c:v>
                </c:pt>
                <c:pt idx="1">
                  <c:v>366590</c:v>
                </c:pt>
              </c:numCache>
            </c:numRef>
          </c:val>
        </c:ser>
        <c:ser>
          <c:idx val="6"/>
          <c:order val="6"/>
          <c:tx>
            <c:strRef>
              <c:f>'Pivot Chart'!$H$1:$H$2</c:f>
              <c:strCache>
                <c:ptCount val="1"/>
                <c:pt idx="0">
                  <c:v>nina</c:v>
                </c:pt>
              </c:strCache>
            </c:strRef>
          </c:tx>
          <c:invertIfNegative val="0"/>
          <c:cat>
            <c:strRef>
              <c:f>'Pivot Chart'!$A$3:$A$4</c:f>
              <c:strCache>
                <c:ptCount val="2"/>
                <c:pt idx="0">
                  <c:v>PNV</c:v>
                </c:pt>
                <c:pt idx="1">
                  <c:v>FNV</c:v>
                </c:pt>
              </c:strCache>
            </c:strRef>
          </c:cat>
          <c:val>
            <c:numRef>
              <c:f>'Pivot Chart'!$H$3:$H$4</c:f>
              <c:numCache>
                <c:formatCode>General</c:formatCode>
                <c:ptCount val="2"/>
                <c:pt idx="0">
                  <c:v>-41500</c:v>
                </c:pt>
                <c:pt idx="1">
                  <c:v>375068</c:v>
                </c:pt>
              </c:numCache>
            </c:numRef>
          </c:val>
        </c:ser>
        <c:ser>
          <c:idx val="7"/>
          <c:order val="7"/>
          <c:tx>
            <c:strRef>
              <c:f>'Pivot Chart'!$I$1:$I$2</c:f>
              <c:strCache>
                <c:ptCount val="1"/>
                <c:pt idx="0">
                  <c:v>phil</c:v>
                </c:pt>
              </c:strCache>
            </c:strRef>
          </c:tx>
          <c:invertIfNegative val="0"/>
          <c:cat>
            <c:strRef>
              <c:f>'Pivot Chart'!$A$3:$A$4</c:f>
              <c:strCache>
                <c:ptCount val="2"/>
                <c:pt idx="0">
                  <c:v>PNV</c:v>
                </c:pt>
                <c:pt idx="1">
                  <c:v>FNV</c:v>
                </c:pt>
              </c:strCache>
            </c:strRef>
          </c:cat>
          <c:val>
            <c:numRef>
              <c:f>'Pivot Chart'!$I$3:$I$4</c:f>
              <c:numCache>
                <c:formatCode>General</c:formatCode>
                <c:ptCount val="2"/>
                <c:pt idx="0">
                  <c:v>-18700</c:v>
                </c:pt>
                <c:pt idx="1">
                  <c:v>287600</c:v>
                </c:pt>
              </c:numCache>
            </c:numRef>
          </c:val>
        </c:ser>
        <c:ser>
          <c:idx val="8"/>
          <c:order val="8"/>
          <c:tx>
            <c:strRef>
              <c:f>'Pivot Chart'!$J$1:$J$2</c:f>
              <c:strCache>
                <c:ptCount val="1"/>
                <c:pt idx="0">
                  <c:v>shawn</c:v>
                </c:pt>
              </c:strCache>
            </c:strRef>
          </c:tx>
          <c:invertIfNegative val="0"/>
          <c:cat>
            <c:strRef>
              <c:f>'Pivot Chart'!$A$3:$A$4</c:f>
              <c:strCache>
                <c:ptCount val="2"/>
                <c:pt idx="0">
                  <c:v>PNV</c:v>
                </c:pt>
                <c:pt idx="1">
                  <c:v>FNV</c:v>
                </c:pt>
              </c:strCache>
            </c:strRef>
          </c:cat>
          <c:val>
            <c:numRef>
              <c:f>'Pivot Chart'!$J$3:$J$4</c:f>
              <c:numCache>
                <c:formatCode>General</c:formatCode>
                <c:ptCount val="2"/>
                <c:pt idx="0">
                  <c:v>-41222</c:v>
                </c:pt>
                <c:pt idx="1">
                  <c:v>387598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01568"/>
        <c:axId val="199643648"/>
      </c:barChart>
      <c:catAx>
        <c:axId val="43501568"/>
        <c:scaling>
          <c:orientation val="minMax"/>
        </c:scaling>
        <c:delete val="0"/>
        <c:axPos val="l"/>
        <c:majorTickMark val="cross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199643648"/>
        <c:crosses val="autoZero"/>
        <c:auto val="1"/>
        <c:lblAlgn val="ctr"/>
        <c:lblOffset val="100"/>
        <c:noMultiLvlLbl val="0"/>
      </c:catAx>
      <c:valAx>
        <c:axId val="1996436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3501568"/>
        <c:crosses val="autoZero"/>
        <c:crossBetween val="between"/>
        <c:majorUnit val="50000"/>
      </c:val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</xdr:row>
      <xdr:rowOff>166686</xdr:rowOff>
    </xdr:from>
    <xdr:to>
      <xdr:col>12</xdr:col>
      <xdr:colOff>628650</xdr:colOff>
      <xdr:row>20</xdr:row>
      <xdr:rowOff>19050</xdr:rowOff>
    </xdr:to>
    <xdr:graphicFrame macro="">
      <xdr:nvGraphicFramePr>
        <xdr:cNvPr id="2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409574</xdr:colOff>
      <xdr:row>6</xdr:row>
      <xdr:rowOff>9524</xdr:rowOff>
    </xdr:from>
    <xdr:to>
      <xdr:col>11</xdr:col>
      <xdr:colOff>1781175</xdr:colOff>
      <xdr:row>24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3145.462411111112" createdVersion="4" refreshedVersion="4" minRefreshableVersion="3" recordCount="9">
  <cacheSource type="worksheet">
    <worksheetSource name="Table1"/>
  </cacheSource>
  <cacheFields count="7">
    <cacheField name="Name" numFmtId="0">
      <sharedItems count="9">
        <s v="phil"/>
        <s v="gina"/>
        <s v="dave"/>
        <s v="shawn"/>
        <s v="henry"/>
        <s v="barb"/>
        <s v="ernest"/>
        <s v="hector"/>
        <s v="nina"/>
      </sharedItems>
    </cacheField>
    <cacheField name="income" numFmtId="0">
      <sharedItems containsSemiMixedTypes="0" containsString="0" containsNumber="1" containsInteger="1" minValue="40000" maxValue="70000"/>
    </cacheField>
    <cacheField name="savings" numFmtId="0">
      <sharedItems containsSemiMixedTypes="0" containsString="0" containsNumber="1" containsInteger="1" minValue="0" maxValue="4100"/>
    </cacheField>
    <cacheField name="debt" numFmtId="0">
      <sharedItems containsSemiMixedTypes="0" containsString="0" containsNumber="1" containsInteger="1" minValue="0" maxValue="185000"/>
    </cacheField>
    <cacheField name="saving %" numFmtId="164">
      <sharedItems containsSemiMixedTypes="0" containsString="0" containsNumber="1" minValue="0" maxValue="7.454545454545454E-2"/>
    </cacheField>
    <cacheField name="present net value" numFmtId="0">
      <sharedItems containsSemiMixedTypes="0" containsString="0" containsNumber="1" containsInteger="1" minValue="-181900" maxValue="900"/>
    </cacheField>
    <cacheField name="future net value 30 years" numFmtId="0">
      <sharedItems containsSemiMixedTypes="0" containsString="0" containsNumber="1" containsInteger="1" minValue="93770" maxValue="387598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n v="50000"/>
    <n v="2300"/>
    <n v="21000"/>
    <n v="4.5999999999999999E-2"/>
    <n v="-18700"/>
    <n v="287600"/>
  </r>
  <r>
    <x v="1"/>
    <n v="55000"/>
    <n v="4100"/>
    <n v="27000"/>
    <n v="7.454545454545454E-2"/>
    <n v="-22900"/>
    <n v="314030"/>
  </r>
  <r>
    <x v="2"/>
    <n v="51000"/>
    <n v="499"/>
    <n v="15000"/>
    <n v="9.7843137254901968E-3"/>
    <n v="-14501"/>
    <n v="297925"/>
  </r>
  <r>
    <x v="3"/>
    <n v="70000"/>
    <n v="0"/>
    <n v="41222"/>
    <n v="0"/>
    <n v="-41222"/>
    <n v="387598"/>
  </r>
  <r>
    <x v="4"/>
    <n v="65000"/>
    <n v="3400"/>
    <n v="35000"/>
    <n v="5.2307692307692305E-2"/>
    <n v="-31600"/>
    <n v="366590"/>
  </r>
  <r>
    <x v="5"/>
    <n v="40000"/>
    <n v="900"/>
    <n v="0"/>
    <n v="2.2499999999999999E-2"/>
    <n v="900"/>
    <n v="245940"/>
  </r>
  <r>
    <x v="6"/>
    <n v="63000"/>
    <n v="500"/>
    <n v="29000"/>
    <n v="7.9365079365079361E-3"/>
    <n v="-28500"/>
    <n v="357438"/>
  </r>
  <r>
    <x v="7"/>
    <n v="45000"/>
    <n v="3100"/>
    <n v="185000"/>
    <n v="6.8888888888888888E-2"/>
    <n v="-181900"/>
    <n v="93770"/>
  </r>
  <r>
    <x v="8"/>
    <n v="68000"/>
    <n v="1500"/>
    <n v="43000"/>
    <n v="2.2058823529411766E-2"/>
    <n v="-41500"/>
    <n v="3750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dataOnRows="1" applyNumberFormats="0" applyBorderFormats="0" applyFontFormats="0" applyPatternFormats="0" applyAlignmentFormats="0" applyWidthHeightFormats="1" dataCaption="Values" updatedVersion="4" minRefreshableVersion="3" useAutoFormatting="1" colGrandTotals="0" itemPrintTitles="1" createdVersion="4" indent="0" outline="1" outlineData="1" multipleFieldFilters="0" chartFormat="1">
  <location ref="A1:J4" firstHeaderRow="1" firstDataRow="2" firstDataCol="1"/>
  <pivotFields count="7">
    <pivotField axis="axisCol" showAll="0">
      <items count="10">
        <item x="5"/>
        <item x="2"/>
        <item x="6"/>
        <item x="1"/>
        <item x="7"/>
        <item x="4"/>
        <item x="8"/>
        <item x="0"/>
        <item x="3"/>
        <item t="default"/>
      </items>
    </pivotField>
    <pivotField showAll="0"/>
    <pivotField showAll="0"/>
    <pivotField showAll="0"/>
    <pivotField numFmtId="164" showAll="0"/>
    <pivotField dataField="1" showAll="0"/>
    <pivotField dataField="1" showAll="0"/>
  </pivotFields>
  <rowFields count="1">
    <field x="-2"/>
  </rowFields>
  <rowItems count="2">
    <i>
      <x/>
    </i>
    <i i="1">
      <x v="1"/>
    </i>
  </rowItems>
  <colFields count="1">
    <field x="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colItems>
  <dataFields count="2">
    <dataField name="PNV" fld="5" baseField="0" baseItem="0"/>
    <dataField name="FNV" fld="6" baseField="0" baseItem="0"/>
  </dataFields>
  <formats count="2">
    <format dxfId="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1"/>
          </reference>
        </references>
      </pivotArea>
    </format>
  </formats>
  <chartFormats count="20"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4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5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6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7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8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0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2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3"/>
          </reference>
        </references>
      </pivotArea>
    </chartFormat>
    <chartFormat chart="0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G10" totalsRowShown="0" headerRowDxfId="34" dataDxfId="33">
  <autoFilter ref="A1:G10"/>
  <tableColumns count="7">
    <tableColumn id="1" name="Name" dataDxfId="36"/>
    <tableColumn id="2" name="income" dataDxfId="35"/>
    <tableColumn id="3" name="savings" dataDxfId="22"/>
    <tableColumn id="4" name="debt" dataDxfId="13"/>
    <tableColumn id="5" name="saving %" dataDxfId="11" dataCellStyle="Percent">
      <calculatedColumnFormula>C2/B2</calculatedColumnFormula>
    </tableColumn>
    <tableColumn id="6" name="present net value" dataDxfId="12">
      <calculatedColumnFormula>$C2-$D2</calculatedColumnFormula>
    </tableColumn>
    <tableColumn id="7" name="future net value 30 years" dataDxfId="4">
      <calculatedColumnFormula>$B2*$C$15*30+($B2*$C$15*30*$C$13)+$F2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showRuler="0" workbookViewId="0">
      <selection activeCell="F18" sqref="F18"/>
    </sheetView>
  </sheetViews>
  <sheetFormatPr defaultColWidth="11" defaultRowHeight="15.75" x14ac:dyDescent="0.25"/>
  <cols>
    <col min="5" max="5" width="17.625" hidden="1" customWidth="1"/>
    <col min="6" max="6" width="46.625" customWidth="1"/>
    <col min="7" max="7" width="24.12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10</v>
      </c>
      <c r="E1" s="2" t="s">
        <v>12</v>
      </c>
      <c r="F1" s="2" t="s">
        <v>3</v>
      </c>
      <c r="G1" s="2" t="s">
        <v>11</v>
      </c>
    </row>
    <row r="2" spans="1:7" x14ac:dyDescent="0.25">
      <c r="A2" s="4" t="s">
        <v>15</v>
      </c>
      <c r="B2" s="4">
        <v>50000</v>
      </c>
      <c r="C2" s="4">
        <v>2300</v>
      </c>
      <c r="D2" s="4">
        <v>21000</v>
      </c>
      <c r="E2" s="5">
        <f>C2/B2</f>
        <v>4.5999999999999999E-2</v>
      </c>
      <c r="F2" s="4">
        <f>$C2-$D2</f>
        <v>-18700</v>
      </c>
      <c r="G2" s="4">
        <f t="shared" ref="G2:G10" si="0">$B2*$C$15*30+($B2*$C$15*30*$C$13)+$F2</f>
        <v>287600</v>
      </c>
    </row>
    <row r="3" spans="1:7" x14ac:dyDescent="0.25">
      <c r="A3" s="4" t="s">
        <v>4</v>
      </c>
      <c r="B3" s="4">
        <v>55000</v>
      </c>
      <c r="C3" s="4">
        <v>4100</v>
      </c>
      <c r="D3" s="4">
        <v>27000</v>
      </c>
      <c r="E3" s="5">
        <f t="shared" ref="E3:E10" si="1">C3/B3</f>
        <v>7.454545454545454E-2</v>
      </c>
      <c r="F3" s="4">
        <f t="shared" ref="F3:F10" si="2">$C3-$D3</f>
        <v>-22900</v>
      </c>
      <c r="G3" s="4">
        <f t="shared" si="0"/>
        <v>314030</v>
      </c>
    </row>
    <row r="4" spans="1:7" x14ac:dyDescent="0.25">
      <c r="A4" s="4" t="s">
        <v>5</v>
      </c>
      <c r="B4" s="4">
        <v>51000</v>
      </c>
      <c r="C4" s="4">
        <v>499</v>
      </c>
      <c r="D4" s="4">
        <v>15000</v>
      </c>
      <c r="E4" s="5">
        <f t="shared" si="1"/>
        <v>9.7843137254901968E-3</v>
      </c>
      <c r="F4" s="4">
        <f t="shared" si="2"/>
        <v>-14501</v>
      </c>
      <c r="G4" s="4">
        <f t="shared" si="0"/>
        <v>297925</v>
      </c>
    </row>
    <row r="5" spans="1:7" x14ac:dyDescent="0.25">
      <c r="A5" s="4" t="s">
        <v>14</v>
      </c>
      <c r="B5" s="4">
        <v>70000</v>
      </c>
      <c r="C5" s="4">
        <v>0</v>
      </c>
      <c r="D5" s="4">
        <v>41222</v>
      </c>
      <c r="E5" s="5">
        <f t="shared" si="1"/>
        <v>0</v>
      </c>
      <c r="F5" s="4">
        <f t="shared" si="2"/>
        <v>-41222</v>
      </c>
      <c r="G5" s="4">
        <f t="shared" si="0"/>
        <v>387598</v>
      </c>
    </row>
    <row r="6" spans="1:7" x14ac:dyDescent="0.25">
      <c r="A6" s="4" t="s">
        <v>6</v>
      </c>
      <c r="B6" s="4">
        <v>65000</v>
      </c>
      <c r="C6" s="4">
        <v>3400</v>
      </c>
      <c r="D6" s="4">
        <v>35000</v>
      </c>
      <c r="E6" s="5">
        <f t="shared" si="1"/>
        <v>5.2307692307692305E-2</v>
      </c>
      <c r="F6" s="4">
        <f t="shared" si="2"/>
        <v>-31600</v>
      </c>
      <c r="G6" s="4">
        <f t="shared" si="0"/>
        <v>366590</v>
      </c>
    </row>
    <row r="7" spans="1:7" x14ac:dyDescent="0.25">
      <c r="A7" s="4" t="s">
        <v>7</v>
      </c>
      <c r="B7" s="4">
        <v>40000</v>
      </c>
      <c r="C7" s="4">
        <v>900</v>
      </c>
      <c r="D7" s="4">
        <v>0</v>
      </c>
      <c r="E7" s="5">
        <f t="shared" si="1"/>
        <v>2.2499999999999999E-2</v>
      </c>
      <c r="F7" s="4">
        <f t="shared" si="2"/>
        <v>900</v>
      </c>
      <c r="G7" s="4">
        <f t="shared" si="0"/>
        <v>245940</v>
      </c>
    </row>
    <row r="8" spans="1:7" x14ac:dyDescent="0.25">
      <c r="A8" s="4" t="s">
        <v>8</v>
      </c>
      <c r="B8" s="4">
        <v>63000</v>
      </c>
      <c r="C8" s="4">
        <v>500</v>
      </c>
      <c r="D8" s="4">
        <v>29000</v>
      </c>
      <c r="E8" s="5">
        <f t="shared" si="1"/>
        <v>7.9365079365079361E-3</v>
      </c>
      <c r="F8" s="4">
        <f t="shared" si="2"/>
        <v>-28500</v>
      </c>
      <c r="G8" s="4">
        <f t="shared" si="0"/>
        <v>357438</v>
      </c>
    </row>
    <row r="9" spans="1:7" x14ac:dyDescent="0.25">
      <c r="A9" s="4" t="s">
        <v>16</v>
      </c>
      <c r="B9" s="4">
        <v>45000</v>
      </c>
      <c r="C9" s="4">
        <v>3100</v>
      </c>
      <c r="D9" s="4">
        <v>185000</v>
      </c>
      <c r="E9" s="5">
        <f t="shared" si="1"/>
        <v>6.8888888888888888E-2</v>
      </c>
      <c r="F9" s="4">
        <f t="shared" si="2"/>
        <v>-181900</v>
      </c>
      <c r="G9" s="4">
        <f t="shared" si="0"/>
        <v>93770</v>
      </c>
    </row>
    <row r="10" spans="1:7" x14ac:dyDescent="0.25">
      <c r="A10" s="4" t="s">
        <v>9</v>
      </c>
      <c r="B10" s="4">
        <v>68000</v>
      </c>
      <c r="C10" s="4">
        <v>1500</v>
      </c>
      <c r="D10" s="4">
        <v>43000</v>
      </c>
      <c r="E10" s="5">
        <f t="shared" si="1"/>
        <v>2.2058823529411766E-2</v>
      </c>
      <c r="F10" s="4">
        <f t="shared" si="2"/>
        <v>-41500</v>
      </c>
      <c r="G10" s="4">
        <f t="shared" si="0"/>
        <v>375068</v>
      </c>
    </row>
    <row r="13" spans="1:7" x14ac:dyDescent="0.25">
      <c r="B13" s="1" t="s">
        <v>13</v>
      </c>
      <c r="C13" s="3">
        <v>2.1000000000000001E-2</v>
      </c>
    </row>
    <row r="15" spans="1:7" x14ac:dyDescent="0.25">
      <c r="B15" s="1" t="s">
        <v>2</v>
      </c>
      <c r="C15" s="9">
        <v>0.2</v>
      </c>
    </row>
  </sheetData>
  <conditionalFormatting sqref="E13">
    <cfRule type="top10" dxfId="32" priority="18" rank="1"/>
  </conditionalFormatting>
  <conditionalFormatting sqref="B2:B10">
    <cfRule type="top10" dxfId="25" priority="17" rank="1"/>
    <cfRule type="top10" dxfId="26" priority="11" bottom="1" rank="1"/>
  </conditionalFormatting>
  <conditionalFormatting sqref="C2:C10">
    <cfRule type="top10" dxfId="23" priority="9" bottom="1" rank="1"/>
    <cfRule type="top10" dxfId="24" priority="10" rank="1"/>
  </conditionalFormatting>
  <conditionalFormatting sqref="D2:D10">
    <cfRule type="top10" dxfId="21" priority="7" bottom="1" rank="1"/>
    <cfRule type="top10" dxfId="20" priority="8" rank="1"/>
  </conditionalFormatting>
  <conditionalFormatting sqref="E2:E10">
    <cfRule type="top10" dxfId="19" priority="5" bottom="1" rank="1"/>
    <cfRule type="top10" dxfId="18" priority="6" rank="1"/>
  </conditionalFormatting>
  <conditionalFormatting sqref="F2:F10">
    <cfRule type="top10" dxfId="17" priority="3" bottom="1" rank="1"/>
    <cfRule type="top10" dxfId="16" priority="4" rank="1"/>
  </conditionalFormatting>
  <conditionalFormatting sqref="G2:G10">
    <cfRule type="top10" dxfId="15" priority="1" bottom="1" rank="1"/>
    <cfRule type="top10" dxfId="14" priority="2" rank="1"/>
  </conditionalFormatting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3" sqref="H23"/>
    </sheetView>
  </sheetViews>
  <sheetFormatPr defaultRowHeight="15.7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Normal="100" workbookViewId="0">
      <selection activeCell="L27" sqref="L27"/>
    </sheetView>
  </sheetViews>
  <sheetFormatPr defaultRowHeight="15.75" x14ac:dyDescent="0.25"/>
  <cols>
    <col min="1" max="1" width="6.375" customWidth="1"/>
    <col min="2" max="2" width="14.75" bestFit="1" customWidth="1"/>
    <col min="3" max="5" width="6.875" customWidth="1"/>
    <col min="6" max="6" width="7.5" customWidth="1"/>
    <col min="7" max="10" width="6.875" customWidth="1"/>
    <col min="11" max="11" width="10.375" customWidth="1"/>
    <col min="12" max="18" width="27.625" bestFit="1" customWidth="1"/>
    <col min="19" max="19" width="26.125" customWidth="1"/>
    <col min="20" max="20" width="32.375" customWidth="1"/>
  </cols>
  <sheetData>
    <row r="1" spans="1:10" x14ac:dyDescent="0.25">
      <c r="B1" s="6" t="s">
        <v>17</v>
      </c>
    </row>
    <row r="2" spans="1:10" x14ac:dyDescent="0.25">
      <c r="A2" s="6" t="s">
        <v>18</v>
      </c>
      <c r="B2" t="s">
        <v>7</v>
      </c>
      <c r="C2" t="s">
        <v>5</v>
      </c>
      <c r="D2" t="s">
        <v>8</v>
      </c>
      <c r="E2" t="s">
        <v>4</v>
      </c>
      <c r="F2" t="s">
        <v>16</v>
      </c>
      <c r="G2" t="s">
        <v>6</v>
      </c>
      <c r="H2" t="s">
        <v>9</v>
      </c>
      <c r="I2" t="s">
        <v>15</v>
      </c>
      <c r="J2" t="s">
        <v>14</v>
      </c>
    </row>
    <row r="3" spans="1:10" x14ac:dyDescent="0.25">
      <c r="A3" s="8" t="s">
        <v>20</v>
      </c>
      <c r="B3" s="7">
        <v>900</v>
      </c>
      <c r="C3" s="7">
        <v>-14501</v>
      </c>
      <c r="D3" s="7">
        <v>-28500</v>
      </c>
      <c r="E3" s="7">
        <v>-22900</v>
      </c>
      <c r="F3" s="7">
        <v>-181900</v>
      </c>
      <c r="G3" s="7">
        <v>-31600</v>
      </c>
      <c r="H3" s="7">
        <v>-41500</v>
      </c>
      <c r="I3" s="7">
        <v>-18700</v>
      </c>
      <c r="J3" s="7">
        <v>-41222</v>
      </c>
    </row>
    <row r="4" spans="1:10" x14ac:dyDescent="0.25">
      <c r="A4" s="8" t="s">
        <v>19</v>
      </c>
      <c r="B4" s="7">
        <v>245940</v>
      </c>
      <c r="C4" s="7">
        <v>297925</v>
      </c>
      <c r="D4" s="7">
        <v>357438</v>
      </c>
      <c r="E4" s="7">
        <v>314030</v>
      </c>
      <c r="F4" s="7">
        <v>93770</v>
      </c>
      <c r="G4" s="7">
        <v>366590</v>
      </c>
      <c r="H4" s="7">
        <v>375068</v>
      </c>
      <c r="I4" s="7">
        <v>287600</v>
      </c>
      <c r="J4" s="7">
        <v>387598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Regular Chart</vt:lpstr>
      <vt:lpstr>Pivot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Argyle</dc:creator>
  <cp:lastModifiedBy>admin</cp:lastModifiedBy>
  <dcterms:created xsi:type="dcterms:W3CDTF">2012-10-08T17:03:41Z</dcterms:created>
  <dcterms:modified xsi:type="dcterms:W3CDTF">2018-02-14T14:36:34Z</dcterms:modified>
</cp:coreProperties>
</file>